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tabRatio="500" activeTab="0"/>
  </bookViews>
  <sheets>
    <sheet name="Вып.плана._9" sheetId="1" r:id="rId1"/>
  </sheets>
  <definedNames>
    <definedName name="Excel_BuiltIn_Print_Area" localSheetId="0">'Вып.плана._9'!$A$1:$C$68</definedName>
    <definedName name="Excel_BuiltIn_Print_Titles" localSheetId="0">'Вып.плана._9'!$12:$14</definedName>
    <definedName name="_xlnm.Print_Area" localSheetId="0">'Вып.плана._9'!$A$1:$C$69</definedName>
    <definedName name="_xlnm.Print_Titles" localSheetId="0">'Вып.плана._9'!$13:$14</definedName>
    <definedName name="_xlnm.Print_Titles" localSheetId="0">'Вып.плана._9'!$13:$14</definedName>
    <definedName name="_xlnm.Print_Area" localSheetId="0">'Вып.плана._9'!$A$1:$D$69</definedName>
  </definedNames>
  <calcPr fullCalcOnLoad="1"/>
</workbook>
</file>

<file path=xl/sharedStrings.xml><?xml version="1.0" encoding="utf-8"?>
<sst xmlns="http://schemas.openxmlformats.org/spreadsheetml/2006/main" count="169" uniqueCount="169">
  <si>
    <t xml:space="preserve"> ПРИЛОЖЕНИЕ  1</t>
  </si>
  <si>
    <t xml:space="preserve"> к решению Совета депутатов</t>
  </si>
  <si>
    <t>сельского поселения Сорум</t>
  </si>
  <si>
    <t>Д О Х О Д Ы</t>
  </si>
  <si>
    <t>(рублей)</t>
  </si>
  <si>
    <t>№ п/п</t>
  </si>
  <si>
    <t>Наименование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</si>
  <si>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</si>
  <si>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</si>
  <si>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</si>
  <si>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</si>
  <si>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</si>
  <si>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</si>
  <si>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</si>
  <si>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</si>
  <si>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</si>
  <si>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000 1 01 02030 01 0000 110</t>
  </si>
  <si>
    <t>000 1 01 02080 01 0000 110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</si>
  <si>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</si>
  <si>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000 1 01 02130 01 0000 110</t>
  </si>
  <si>
    <t>000 1 01 02140 01 0000 110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</si>
  <si>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</si>
  <si>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</si>
  <si>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</si>
  <si>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</si>
  <si>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</si>
  <si>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</si>
  <si>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</si>
  <si>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</si>
  <si>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</si>
  <si>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</si>
  <si>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</si>
  <si>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</si>
  <si>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</si>
  <si>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</si>
  <si>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</si>
  <si>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</si>
  <si>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</si>
  <si>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</si>
  <si>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</si>
  <si>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</si>
  <si>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</si>
  <si>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</si>
  <si>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</si>
  <si>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</si>
  <si>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</si>
  <si>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 xml:space="preserve">Земельный налог </t>
  </si>
  <si>
    <t>000 1 06 06000 00 0000 110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</si>
  <si>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</si>
  <si>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</si>
  <si>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</si>
  <si>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</si>
  <si>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</si>
  <si>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</si>
  <si>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</si>
  <si>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</si>
  <si>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</si>
  <si>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</si>
  <si>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</si>
  <si>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</si>
  <si>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</si>
  <si>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</si>
  <si>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</si>
  <si>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</si>
  <si>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</si>
  <si>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</si>
  <si>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</si>
  <si>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</si>
  <si>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</si>
  <si>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</si>
  <si>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</si>
  <si>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бюджетов сельских поселений</t>
  </si>
  <si>
    <t>000 1 13 02995 10 0000 130</t>
  </si>
  <si>
    <t>ПРОЧИЕ НЕНАЛОГОВЫЕ ДОХОДЫ</t>
  </si>
  <si>
    <t>000 1 17 00 000 00 0000 000</t>
  </si>
  <si>
    <t>Инициативные платежи</t>
  </si>
  <si>
    <t>000 1 17 15 000 00 0000 150</t>
  </si>
  <si>
    <t>Инициативные платежи, зачисляемые в бюджеты сельских поселений</t>
  </si>
  <si>
    <t>000 1 17 15 030 10 0000 150</t>
  </si>
  <si>
    <t xml:space="preserve">БЕЗВОЗМЕЗДНЫЕ ПОСТУПЛЕНИЯ 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</si>
  <si>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</si>
  <si>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</si>
  <si>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</si>
  <si>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</si>
  <si>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</si>
  <si>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</si>
  <si>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</si>
  <si>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000 2 02 20000 00 0000 150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</si>
  <si>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</si>
  <si>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000 2 02 20299 10 0000 150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</si>
  <si>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</si>
  <si>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000 2 02 20302 10 0000 150</t>
  </si>
  <si>
    <t>Субвенции бюджетам бюджетной системы Российской Федерации</t>
  </si>
  <si>
    <t>000 2 02 30000 00 0000 150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</si>
  <si>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</si>
  <si>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</si>
  <si>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</si>
  <si>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</si>
  <si>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000 2 02 35930 10 0000 150</t>
  </si>
  <si>
    <t>000 2 02 40000 00 0000 150</t>
  </si>
  <si>
    <t>000 2 02 49999 10 0000 150</t>
  </si>
  <si>
    <t>Всего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</si>
  <si>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</si>
  <si>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</si>
  <si>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</si>
  <si>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Доходы от сдачи в аренду имущества, составляющего казну сельских поселений (за исключением земельных участков)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</si>
  <si>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</si>
  <si>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</si>
  <si>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</si>
  <si>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</si>
  <si>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 сельских поселений</t>
  </si>
  <si>
    <t>000 2 02 29999 10 0000 150</t>
  </si>
  <si>
    <t>бюджета сельского поселения Сорум за 2023 год по кодам классификации доходов бюджета</t>
  </si>
  <si>
    <t>Исполнено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</si>
  <si>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</si>
  <si>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</si>
  <si>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</t>
  </si>
  <si>
    <t>1.1</t>
  </si>
  <si>
    <t>1.1.1</t>
  </si>
  <si>
    <t>1.1.1.1</t>
  </si>
  <si>
    <t>1.1.1.2</t>
  </si>
  <si>
    <t>1.1.1.3</t>
  </si>
  <si>
    <t>1.1.1.4</t>
  </si>
  <si>
    <t>1.1.1.5</t>
  </si>
  <si>
    <t>1.1.1.6</t>
  </si>
  <si>
    <t>1.2</t>
  </si>
  <si>
    <t>1.2.1</t>
  </si>
  <si>
    <t>1.2.1.1</t>
  </si>
  <si>
    <t>1.2.1.2</t>
  </si>
  <si>
    <t>1.2.1.3</t>
  </si>
  <si>
    <t>1.2.1.4</t>
  </si>
  <si>
    <t>1.3</t>
  </si>
  <si>
    <t>1.3.1</t>
  </si>
  <si>
    <t>1.3.1.1</t>
  </si>
  <si>
    <t>1.3.2</t>
  </si>
  <si>
    <t>1.3.2.2</t>
  </si>
  <si>
    <t>1.3.3</t>
  </si>
  <si>
    <t>1.3.3.1</t>
  </si>
  <si>
    <t>1.3.3.2</t>
  </si>
  <si>
    <t>1.4</t>
  </si>
  <si>
    <t>1.4.1</t>
  </si>
  <si>
    <t>1.4.1.1</t>
  </si>
  <si>
    <t>1.5</t>
  </si>
  <si>
    <t>1.5.1</t>
  </si>
  <si>
    <t>1.5.1.1</t>
  </si>
  <si>
    <t>1.5.2</t>
  </si>
  <si>
    <t>1.5.2.1</t>
  </si>
  <si>
    <t>1.6</t>
  </si>
  <si>
    <t>1.6.1</t>
  </si>
  <si>
    <t>1.6.1.1</t>
  </si>
  <si>
    <t>1.7</t>
  </si>
  <si>
    <t>1.7.1</t>
  </si>
  <si>
    <t>1.7.1.1</t>
  </si>
  <si>
    <t>2</t>
  </si>
  <si>
    <t>2.1</t>
  </si>
  <si>
    <t>2.1.1</t>
  </si>
  <si>
    <t>2.1.1.1</t>
  </si>
  <si>
    <t>2.1.2</t>
  </si>
  <si>
    <t>2.1.2.1</t>
  </si>
  <si>
    <t>2.1.2.2</t>
  </si>
  <si>
    <t>2.1.2.3</t>
  </si>
  <si>
    <t>2.1.3</t>
  </si>
  <si>
    <t>2.1.3.1</t>
  </si>
  <si>
    <t>2.1.3.2</t>
  </si>
  <si>
    <t>2.1.3.3</t>
  </si>
  <si>
    <t>2.1.4</t>
  </si>
  <si>
    <t>2.1.4.1</t>
  </si>
  <si>
    <t>_______________</t>
  </si>
  <si>
    <t xml:space="preserve">  от     2024 года №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</si>
</sst>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\₽* #,##0_-;_-\₽* &quot;-&quot;_-;_-@_-"/>
    <numFmt numFmtId="179" formatCode="_-\₽* #,##0.00_-;\-\₽* #,##0.00_-;_-\₽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dd\.mm\.yyyy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0" applyFont="1" applyFill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3" fillId="34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4" borderId="10" xfId="53" applyNumberFormat="1" applyFont="1" applyFill="1" applyBorder="1" applyAlignment="1" applyProtection="1">
      <alignment horizontal="center" vertical="top" wrapText="1"/>
      <protection hidden="1"/>
    </xf>
    <xf numFmtId="0" fontId="2" fillId="0" borderId="0" xfId="53" applyFont="1" applyAlignment="1">
      <alignment vertical="center"/>
      <protection/>
    </xf>
    <xf numFmtId="0" fontId="2" fillId="0" borderId="0" xfId="53" applyFont="1" applyFill="1" applyAlignment="1" applyProtection="1">
      <alignment horizontal="right" vertical="top"/>
      <protection hidden="1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top"/>
    </xf>
    <xf numFmtId="0" fontId="3" fillId="0" borderId="10" xfId="53" applyFont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3" applyNumberFormat="1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53" applyNumberFormat="1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tabSelected="1" view="pageBreakPreview" zoomScale="90" zoomScaleSheetLayoutView="90" workbookViewId="0" topLeftCell="A1">
      <selection activeCell="C6" sqref="C6"/>
    </sheetView>
  </sheetViews>
  <sheetFormatPr defaultColWidth="9.00390625" defaultRowHeight="12.75"/>
  <cols>
    <col min="1" max="1" width="9.375" style="1" customWidth="1"/>
    <col min="2" max="2" width="46.75390625" style="2" customWidth="1"/>
    <col min="3" max="3" width="35.25390625" style="1" customWidth="1"/>
    <col min="4" max="4" width="18.125" style="1" customWidth="1"/>
    <col min="5" max="5" width="14.125" style="1" customWidth="1"/>
    <col min="6" max="16384" width="9.125" style="1" customWidth="1"/>
  </cols>
  <sheetData>
    <row r="1" spans="2:4" ht="15.75">
      <c r="B1" s="3"/>
      <c r="C1" s="24" t="s">
        <v>0</v>
      </c>
      <c r="D1" s="24"/>
    </row>
    <row r="2" spans="2:4" ht="15.75">
      <c r="B2" s="3"/>
      <c r="C2" s="24" t="s">
        <v>1</v>
      </c>
      <c r="D2" s="24"/>
    </row>
    <row r="3" spans="2:4" ht="15.75">
      <c r="B3" s="3"/>
      <c r="C3" s="24" t="s">
        <v>2</v>
      </c>
      <c r="D3" s="24"/>
    </row>
    <row r="4" spans="2:4" ht="15.75">
      <c r="B4" s="3"/>
      <c r="C4" s="24" t="s">
        <v>168</v>
      </c>
      <c r="D4" s="24"/>
    </row>
    <row r="5" spans="2:3" ht="15.75">
      <c r="B5" s="3"/>
      <c r="C5" s="4"/>
    </row>
    <row r="6" spans="2:3" ht="15.75">
      <c r="B6" s="3"/>
      <c r="C6" s="4"/>
    </row>
    <row r="7" spans="2:3" ht="15.75">
      <c r="B7" s="3"/>
      <c r="C7" s="5"/>
    </row>
    <row r="8" spans="2:3" ht="15.75">
      <c r="B8" s="22"/>
      <c r="C8" s="22"/>
    </row>
    <row r="9" spans="1:4" ht="15.75">
      <c r="A9" s="20" t="s">
        <v>3</v>
      </c>
      <c r="B9" s="20"/>
      <c r="C9" s="20"/>
      <c r="D9" s="20"/>
    </row>
    <row r="10" spans="1:4" ht="15.75">
      <c r="A10" s="20" t="s">
        <v>112</v>
      </c>
      <c r="B10" s="20"/>
      <c r="C10" s="20"/>
      <c r="D10" s="20"/>
    </row>
    <row r="11" spans="2:3" ht="15.75">
      <c r="B11" s="6"/>
      <c r="C11" s="6"/>
    </row>
    <row r="12" spans="2:4" ht="15.75">
      <c r="B12" s="3"/>
      <c r="C12" s="7"/>
      <c r="D12" s="19" t="s">
        <v>4</v>
      </c>
    </row>
    <row r="13" spans="1:4" ht="33.75" customHeight="1">
      <c r="A13" s="25" t="s">
        <v>5</v>
      </c>
      <c r="B13" s="25" t="s">
        <v>6</v>
      </c>
      <c r="C13" s="25" t="s">
        <v>7</v>
      </c>
      <c r="D13" s="16" t="s">
        <v>113</v>
      </c>
    </row>
    <row r="14" spans="1:4" ht="15.75">
      <c r="A14" s="25">
        <v>1</v>
      </c>
      <c r="B14" s="25">
        <v>2</v>
      </c>
      <c r="C14" s="25">
        <v>3</v>
      </c>
      <c r="D14" s="17">
        <v>4</v>
      </c>
    </row>
    <row r="15" spans="1:5" ht="31.5">
      <c r="A15" s="26" t="s">
        <v>116</v>
      </c>
      <c r="B15" s="27" t="s">
        <v>8</v>
      </c>
      <c r="C15" s="25" t="s">
        <v>9</v>
      </c>
      <c r="D15" s="8">
        <f>D16+D24+D30+D39+D42+D50+D47</f>
        <v>20617823.1</v>
      </c>
      <c r="E15" s="18"/>
    </row>
    <row r="16" spans="1:5" ht="20.25" customHeight="1">
      <c r="A16" s="28" t="s">
        <v>117</v>
      </c>
      <c r="B16" s="29" t="s">
        <v>10</v>
      </c>
      <c r="C16" s="30" t="s">
        <v>11</v>
      </c>
      <c r="D16" s="9">
        <f>D17</f>
        <v>17616550.27</v>
      </c>
      <c r="E16" s="18"/>
    </row>
    <row r="17" spans="1:5" ht="20.25" customHeight="1">
      <c r="A17" s="28" t="s">
        <v>118</v>
      </c>
      <c r="B17" s="29" t="s">
        <v>12</v>
      </c>
      <c r="C17" s="30" t="s">
        <v>13</v>
      </c>
      <c r="D17" s="9">
        <f>D18+D19+D20+D21+D22+D23</f>
        <v>17616550.27</v>
      </c>
      <c r="E17" s="18"/>
    </row>
    <row r="18" spans="1:5" ht="131.25" customHeight="1">
      <c r="A18" s="28" t="s">
        <v>119</v>
      </c>
      <c r="B18" s="29" t="s">
        <v>114</v>
      </c>
      <c r="C18" s="30" t="s">
        <v>14</v>
      </c>
      <c r="D18" s="9">
        <v>17285544.84</v>
      </c>
      <c r="E18" s="18"/>
    </row>
    <row r="19" spans="1:5" ht="150" customHeight="1">
      <c r="A19" s="28" t="s">
        <v>120</v>
      </c>
      <c r="B19" s="29" t="s">
        <v>102</v>
      </c>
      <c r="C19" s="30" t="s">
        <v>15</v>
      </c>
      <c r="D19" s="9">
        <v>-1588.73</v>
      </c>
      <c r="E19" s="18"/>
    </row>
    <row r="20" spans="1:5" ht="63">
      <c r="A20" s="28" t="s">
        <v>121</v>
      </c>
      <c r="B20" s="29" t="s">
        <v>103</v>
      </c>
      <c r="C20" s="30" t="s">
        <v>16</v>
      </c>
      <c r="D20" s="9">
        <v>6672.52</v>
      </c>
      <c r="E20" s="18"/>
    </row>
    <row r="21" spans="1:5" ht="178.5" customHeight="1">
      <c r="A21" s="28" t="s">
        <v>122</v>
      </c>
      <c r="B21" s="29" t="s">
        <v>115</v>
      </c>
      <c r="C21" s="31" t="s">
        <v>17</v>
      </c>
      <c r="D21" s="9">
        <v>325876.95</v>
      </c>
      <c r="E21" s="18"/>
    </row>
    <row r="22" spans="1:5" ht="66" customHeight="1">
      <c r="A22" s="28" t="s">
        <v>123</v>
      </c>
      <c r="B22" s="29" t="s">
        <v>18</v>
      </c>
      <c r="C22" s="30" t="s">
        <v>19</v>
      </c>
      <c r="D22" s="9">
        <v>44.6</v>
      </c>
      <c r="E22" s="18"/>
    </row>
    <row r="23" spans="1:5" ht="67.5" customHeight="1">
      <c r="A23" s="28" t="s">
        <v>124</v>
      </c>
      <c r="B23" s="29" t="s">
        <v>104</v>
      </c>
      <c r="C23" s="30" t="s">
        <v>20</v>
      </c>
      <c r="D23" s="9">
        <v>0.09</v>
      </c>
      <c r="E23" s="18"/>
    </row>
    <row r="24" spans="1:5" ht="55.5" customHeight="1">
      <c r="A24" s="28" t="s">
        <v>125</v>
      </c>
      <c r="B24" s="29" t="s">
        <v>21</v>
      </c>
      <c r="C24" s="31" t="s">
        <v>22</v>
      </c>
      <c r="D24" s="9">
        <f>D25</f>
        <v>973610.6900000001</v>
      </c>
      <c r="E24" s="18"/>
    </row>
    <row r="25" spans="1:5" ht="47.25">
      <c r="A25" s="28" t="s">
        <v>126</v>
      </c>
      <c r="B25" s="29" t="s">
        <v>23</v>
      </c>
      <c r="C25" s="31" t="s">
        <v>24</v>
      </c>
      <c r="D25" s="9">
        <f>D26+D27+D28+D29</f>
        <v>973610.6900000001</v>
      </c>
      <c r="E25" s="18"/>
    </row>
    <row r="26" spans="1:5" ht="162.75" customHeight="1">
      <c r="A26" s="28" t="s">
        <v>127</v>
      </c>
      <c r="B26" s="29" t="s">
        <v>25</v>
      </c>
      <c r="C26" s="31" t="s">
        <v>26</v>
      </c>
      <c r="D26" s="9">
        <v>504480.77</v>
      </c>
      <c r="E26" s="18"/>
    </row>
    <row r="27" spans="1:5" ht="177.75" customHeight="1">
      <c r="A27" s="28" t="s">
        <v>128</v>
      </c>
      <c r="B27" s="29" t="s">
        <v>27</v>
      </c>
      <c r="C27" s="31" t="s">
        <v>28</v>
      </c>
      <c r="D27" s="9">
        <v>2634.84</v>
      </c>
      <c r="E27" s="18"/>
    </row>
    <row r="28" spans="1:5" ht="160.5" customHeight="1">
      <c r="A28" s="28" t="s">
        <v>129</v>
      </c>
      <c r="B28" s="29" t="s">
        <v>29</v>
      </c>
      <c r="C28" s="31" t="s">
        <v>30</v>
      </c>
      <c r="D28" s="9">
        <v>521420.23</v>
      </c>
      <c r="E28" s="18"/>
    </row>
    <row r="29" spans="1:5" ht="162.75" customHeight="1">
      <c r="A29" s="28" t="s">
        <v>130</v>
      </c>
      <c r="B29" s="29" t="s">
        <v>31</v>
      </c>
      <c r="C29" s="31" t="s">
        <v>32</v>
      </c>
      <c r="D29" s="9">
        <v>-54925.15</v>
      </c>
      <c r="E29" s="18"/>
    </row>
    <row r="30" spans="1:5" ht="21" customHeight="1">
      <c r="A30" s="28" t="s">
        <v>131</v>
      </c>
      <c r="B30" s="29" t="s">
        <v>33</v>
      </c>
      <c r="C30" s="30" t="s">
        <v>34</v>
      </c>
      <c r="D30" s="9">
        <f>D31+D36+D33</f>
        <v>271846.8</v>
      </c>
      <c r="E30" s="18"/>
    </row>
    <row r="31" spans="1:5" ht="21" customHeight="1">
      <c r="A31" s="28" t="s">
        <v>132</v>
      </c>
      <c r="B31" s="29" t="s">
        <v>35</v>
      </c>
      <c r="C31" s="30" t="s">
        <v>36</v>
      </c>
      <c r="D31" s="9">
        <f>D32</f>
        <v>194875.15</v>
      </c>
      <c r="E31" s="18"/>
    </row>
    <row r="32" spans="1:5" ht="63">
      <c r="A32" s="28" t="s">
        <v>133</v>
      </c>
      <c r="B32" s="29" t="s">
        <v>37</v>
      </c>
      <c r="C32" s="30" t="s">
        <v>38</v>
      </c>
      <c r="D32" s="9">
        <v>194875.15</v>
      </c>
      <c r="E32" s="18"/>
    </row>
    <row r="33" spans="1:5" ht="21" customHeight="1">
      <c r="A33" s="28" t="s">
        <v>134</v>
      </c>
      <c r="B33" s="29" t="s">
        <v>39</v>
      </c>
      <c r="C33" s="30" t="s">
        <v>40</v>
      </c>
      <c r="D33" s="9">
        <f>D35+D34</f>
        <v>50177.4</v>
      </c>
      <c r="E33" s="18"/>
    </row>
    <row r="34" spans="1:5" ht="21" customHeight="1">
      <c r="A34" s="28" t="s">
        <v>41</v>
      </c>
      <c r="B34" s="29" t="s">
        <v>42</v>
      </c>
      <c r="C34" s="30" t="s">
        <v>43</v>
      </c>
      <c r="D34" s="9">
        <v>1321.62</v>
      </c>
      <c r="E34" s="18"/>
    </row>
    <row r="35" spans="1:5" ht="21" customHeight="1">
      <c r="A35" s="28" t="s">
        <v>135</v>
      </c>
      <c r="B35" s="29" t="s">
        <v>44</v>
      </c>
      <c r="C35" s="30" t="s">
        <v>45</v>
      </c>
      <c r="D35" s="9">
        <v>48855.78</v>
      </c>
      <c r="E35" s="18"/>
    </row>
    <row r="36" spans="1:5" ht="21" customHeight="1">
      <c r="A36" s="28" t="s">
        <v>136</v>
      </c>
      <c r="B36" s="29" t="s">
        <v>46</v>
      </c>
      <c r="C36" s="30" t="s">
        <v>47</v>
      </c>
      <c r="D36" s="9">
        <f>D37+D38</f>
        <v>26794.25</v>
      </c>
      <c r="E36" s="18"/>
    </row>
    <row r="37" spans="1:5" ht="51.75" customHeight="1">
      <c r="A37" s="28" t="s">
        <v>137</v>
      </c>
      <c r="B37" s="29" t="s">
        <v>48</v>
      </c>
      <c r="C37" s="30" t="s">
        <v>49</v>
      </c>
      <c r="D37" s="9">
        <v>12594</v>
      </c>
      <c r="E37" s="18"/>
    </row>
    <row r="38" spans="1:5" ht="52.5" customHeight="1">
      <c r="A38" s="28" t="s">
        <v>138</v>
      </c>
      <c r="B38" s="29" t="s">
        <v>50</v>
      </c>
      <c r="C38" s="30" t="s">
        <v>51</v>
      </c>
      <c r="D38" s="9">
        <v>14200.25</v>
      </c>
      <c r="E38" s="18"/>
    </row>
    <row r="39" spans="1:5" ht="21" customHeight="1">
      <c r="A39" s="28" t="s">
        <v>139</v>
      </c>
      <c r="B39" s="29" t="s">
        <v>52</v>
      </c>
      <c r="C39" s="30" t="s">
        <v>53</v>
      </c>
      <c r="D39" s="9">
        <f>D40</f>
        <v>34703</v>
      </c>
      <c r="E39" s="18"/>
    </row>
    <row r="40" spans="1:5" ht="63">
      <c r="A40" s="28" t="s">
        <v>140</v>
      </c>
      <c r="B40" s="29" t="s">
        <v>54</v>
      </c>
      <c r="C40" s="30" t="s">
        <v>55</v>
      </c>
      <c r="D40" s="9">
        <f>D41</f>
        <v>34703</v>
      </c>
      <c r="E40" s="18"/>
    </row>
    <row r="41" spans="1:5" ht="110.25">
      <c r="A41" s="28" t="s">
        <v>141</v>
      </c>
      <c r="B41" s="29" t="s">
        <v>56</v>
      </c>
      <c r="C41" s="30" t="s">
        <v>57</v>
      </c>
      <c r="D41" s="9">
        <v>34703</v>
      </c>
      <c r="E41" s="18"/>
    </row>
    <row r="42" spans="1:5" ht="63">
      <c r="A42" s="28" t="s">
        <v>142</v>
      </c>
      <c r="B42" s="29" t="s">
        <v>58</v>
      </c>
      <c r="C42" s="30" t="s">
        <v>59</v>
      </c>
      <c r="D42" s="9">
        <f>D43+D45</f>
        <v>1652051.99</v>
      </c>
      <c r="E42" s="18"/>
    </row>
    <row r="43" spans="1:5" ht="131.25" customHeight="1">
      <c r="A43" s="28" t="s">
        <v>143</v>
      </c>
      <c r="B43" s="29" t="s">
        <v>60</v>
      </c>
      <c r="C43" s="30" t="s">
        <v>61</v>
      </c>
      <c r="D43" s="9">
        <f>D44</f>
        <v>1523365.6</v>
      </c>
      <c r="E43" s="18"/>
    </row>
    <row r="44" spans="1:5" ht="48.75" customHeight="1">
      <c r="A44" s="28" t="s">
        <v>144</v>
      </c>
      <c r="B44" s="29" t="s">
        <v>105</v>
      </c>
      <c r="C44" s="30" t="s">
        <v>62</v>
      </c>
      <c r="D44" s="9">
        <v>1523365.6</v>
      </c>
      <c r="E44" s="18"/>
    </row>
    <row r="45" spans="1:5" ht="117.75" customHeight="1">
      <c r="A45" s="28" t="s">
        <v>145</v>
      </c>
      <c r="B45" s="29" t="s">
        <v>63</v>
      </c>
      <c r="C45" s="30" t="s">
        <v>64</v>
      </c>
      <c r="D45" s="9">
        <f>D46</f>
        <v>128686.39</v>
      </c>
      <c r="E45" s="18"/>
    </row>
    <row r="46" spans="1:5" ht="111.75" customHeight="1">
      <c r="A46" s="28" t="s">
        <v>146</v>
      </c>
      <c r="B46" s="29" t="s">
        <v>65</v>
      </c>
      <c r="C46" s="30" t="s">
        <v>66</v>
      </c>
      <c r="D46" s="9">
        <v>128686.39</v>
      </c>
      <c r="E46" s="18"/>
    </row>
    <row r="47" spans="1:5" ht="42.75" customHeight="1">
      <c r="A47" s="28" t="s">
        <v>147</v>
      </c>
      <c r="B47" s="29" t="s">
        <v>67</v>
      </c>
      <c r="C47" s="31" t="s">
        <v>68</v>
      </c>
      <c r="D47" s="9">
        <f>D48</f>
        <v>7656.35</v>
      </c>
      <c r="E47" s="18"/>
    </row>
    <row r="48" spans="1:5" ht="21" customHeight="1">
      <c r="A48" s="28" t="s">
        <v>148</v>
      </c>
      <c r="B48" s="29" t="s">
        <v>69</v>
      </c>
      <c r="C48" s="30" t="s">
        <v>70</v>
      </c>
      <c r="D48" s="9">
        <f>D49</f>
        <v>7656.35</v>
      </c>
      <c r="E48" s="18"/>
    </row>
    <row r="49" spans="1:5" ht="31.5">
      <c r="A49" s="28" t="s">
        <v>149</v>
      </c>
      <c r="B49" s="29" t="s">
        <v>71</v>
      </c>
      <c r="C49" s="30" t="s">
        <v>72</v>
      </c>
      <c r="D49" s="9">
        <v>7656.35</v>
      </c>
      <c r="E49" s="18"/>
    </row>
    <row r="50" spans="1:5" ht="21" customHeight="1">
      <c r="A50" s="28" t="s">
        <v>150</v>
      </c>
      <c r="B50" s="29" t="s">
        <v>73</v>
      </c>
      <c r="C50" s="30" t="s">
        <v>74</v>
      </c>
      <c r="D50" s="9">
        <f>D51</f>
        <v>61404</v>
      </c>
      <c r="E50" s="18"/>
    </row>
    <row r="51" spans="1:5" ht="21" customHeight="1">
      <c r="A51" s="28" t="s">
        <v>151</v>
      </c>
      <c r="B51" s="29" t="s">
        <v>75</v>
      </c>
      <c r="C51" s="30" t="s">
        <v>76</v>
      </c>
      <c r="D51" s="9">
        <f>D52</f>
        <v>61404</v>
      </c>
      <c r="E51" s="18"/>
    </row>
    <row r="52" spans="1:5" ht="33.75" customHeight="1">
      <c r="A52" s="28" t="s">
        <v>152</v>
      </c>
      <c r="B52" s="29" t="s">
        <v>77</v>
      </c>
      <c r="C52" s="30" t="s">
        <v>78</v>
      </c>
      <c r="D52" s="9">
        <v>61404</v>
      </c>
      <c r="E52" s="18"/>
    </row>
    <row r="53" spans="1:5" ht="20.25" customHeight="1">
      <c r="A53" s="26" t="s">
        <v>153</v>
      </c>
      <c r="B53" s="27" t="s">
        <v>79</v>
      </c>
      <c r="C53" s="32" t="s">
        <v>80</v>
      </c>
      <c r="D53" s="10">
        <f>D54</f>
        <v>29884091.950000003</v>
      </c>
      <c r="E53" s="18"/>
    </row>
    <row r="54" spans="1:5" ht="47.25">
      <c r="A54" s="28" t="s">
        <v>154</v>
      </c>
      <c r="B54" s="29" t="s">
        <v>81</v>
      </c>
      <c r="C54" s="33" t="s">
        <v>82</v>
      </c>
      <c r="D54" s="9">
        <f>D55+D61+D65+D57</f>
        <v>29884091.950000003</v>
      </c>
      <c r="E54" s="18"/>
    </row>
    <row r="55" spans="1:5" ht="33.75" customHeight="1">
      <c r="A55" s="28" t="s">
        <v>155</v>
      </c>
      <c r="B55" s="29" t="s">
        <v>83</v>
      </c>
      <c r="C55" s="34" t="s">
        <v>84</v>
      </c>
      <c r="D55" s="9">
        <f>D56</f>
        <v>8170600</v>
      </c>
      <c r="E55" s="18"/>
    </row>
    <row r="56" spans="1:5" ht="47.25">
      <c r="A56" s="28" t="s">
        <v>156</v>
      </c>
      <c r="B56" s="29" t="s">
        <v>85</v>
      </c>
      <c r="C56" s="33" t="s">
        <v>86</v>
      </c>
      <c r="D56" s="9">
        <v>8170600</v>
      </c>
      <c r="E56" s="18"/>
    </row>
    <row r="57" spans="1:5" ht="47.25">
      <c r="A57" s="28" t="s">
        <v>157</v>
      </c>
      <c r="B57" s="29" t="s">
        <v>106</v>
      </c>
      <c r="C57" s="34" t="s">
        <v>87</v>
      </c>
      <c r="D57" s="9">
        <f>D58+D59+D60</f>
        <v>16575679</v>
      </c>
      <c r="E57" s="18"/>
    </row>
    <row r="58" spans="1:5" ht="141.75">
      <c r="A58" s="28" t="s">
        <v>158</v>
      </c>
      <c r="B58" s="29" t="s">
        <v>88</v>
      </c>
      <c r="C58" s="34" t="s">
        <v>89</v>
      </c>
      <c r="D58" s="9">
        <v>555750</v>
      </c>
      <c r="E58" s="18"/>
    </row>
    <row r="59" spans="1:5" ht="119.25" customHeight="1">
      <c r="A59" s="28" t="s">
        <v>159</v>
      </c>
      <c r="B59" s="29" t="s">
        <v>90</v>
      </c>
      <c r="C59" s="34" t="s">
        <v>91</v>
      </c>
      <c r="D59" s="9">
        <v>869250</v>
      </c>
      <c r="E59" s="18"/>
    </row>
    <row r="60" spans="1:5" ht="33" customHeight="1">
      <c r="A60" s="28" t="s">
        <v>160</v>
      </c>
      <c r="B60" s="29" t="s">
        <v>107</v>
      </c>
      <c r="C60" s="33" t="s">
        <v>111</v>
      </c>
      <c r="D60" s="9">
        <v>15150679</v>
      </c>
      <c r="E60" s="18"/>
    </row>
    <row r="61" spans="1:5" ht="31.5">
      <c r="A61" s="28" t="s">
        <v>161</v>
      </c>
      <c r="B61" s="29" t="s">
        <v>92</v>
      </c>
      <c r="C61" s="34" t="s">
        <v>93</v>
      </c>
      <c r="D61" s="9">
        <f>D62+D63+D64</f>
        <v>617923.05</v>
      </c>
      <c r="E61" s="18"/>
    </row>
    <row r="62" spans="1:5" ht="47.25">
      <c r="A62" s="28" t="s">
        <v>162</v>
      </c>
      <c r="B62" s="29" t="s">
        <v>94</v>
      </c>
      <c r="C62" s="34" t="s">
        <v>95</v>
      </c>
      <c r="D62" s="9">
        <v>26170</v>
      </c>
      <c r="E62" s="18"/>
    </row>
    <row r="63" spans="1:5" ht="70.5" customHeight="1">
      <c r="A63" s="28" t="s">
        <v>163</v>
      </c>
      <c r="B63" s="29" t="s">
        <v>96</v>
      </c>
      <c r="C63" s="33" t="s">
        <v>97</v>
      </c>
      <c r="D63" s="9">
        <v>557653.05</v>
      </c>
      <c r="E63" s="18"/>
    </row>
    <row r="64" spans="1:5" ht="53.25" customHeight="1">
      <c r="A64" s="28" t="s">
        <v>164</v>
      </c>
      <c r="B64" s="29" t="s">
        <v>108</v>
      </c>
      <c r="C64" s="34" t="s">
        <v>98</v>
      </c>
      <c r="D64" s="9">
        <v>34100</v>
      </c>
      <c r="E64" s="18"/>
    </row>
    <row r="65" spans="1:5" ht="21" customHeight="1">
      <c r="A65" s="28" t="s">
        <v>165</v>
      </c>
      <c r="B65" s="29" t="s">
        <v>109</v>
      </c>
      <c r="C65" s="34" t="s">
        <v>99</v>
      </c>
      <c r="D65" s="9">
        <f>D66</f>
        <v>4519889.9</v>
      </c>
      <c r="E65" s="18"/>
    </row>
    <row r="66" spans="1:5" ht="39" customHeight="1">
      <c r="A66" s="28" t="s">
        <v>166</v>
      </c>
      <c r="B66" s="29" t="s">
        <v>110</v>
      </c>
      <c r="C66" s="34" t="s">
        <v>100</v>
      </c>
      <c r="D66" s="9">
        <v>4519889.9</v>
      </c>
      <c r="E66" s="18"/>
    </row>
    <row r="67" spans="1:5" ht="21" customHeight="1">
      <c r="A67" s="23" t="s">
        <v>101</v>
      </c>
      <c r="B67" s="23"/>
      <c r="C67" s="23"/>
      <c r="D67" s="11">
        <f>D53+D15</f>
        <v>50501915.050000004</v>
      </c>
      <c r="E67" s="18"/>
    </row>
    <row r="68" spans="1:3" ht="15.75">
      <c r="A68" s="12"/>
      <c r="B68" s="13"/>
      <c r="C68" s="13"/>
    </row>
    <row r="69" spans="1:4" ht="15.75">
      <c r="A69" s="21" t="s">
        <v>167</v>
      </c>
      <c r="B69" s="21"/>
      <c r="C69" s="21"/>
      <c r="D69" s="21"/>
    </row>
    <row r="70" spans="2:3" ht="15.75">
      <c r="B70" s="14"/>
      <c r="C70" s="15"/>
    </row>
  </sheetData>
  <sheetProtection selectLockedCells="1" selectUnlockedCells="1"/>
  <mergeCells count="9">
    <mergeCell ref="A10:D10"/>
    <mergeCell ref="A69:D69"/>
    <mergeCell ref="B8:C8"/>
    <mergeCell ref="A67:C67"/>
    <mergeCell ref="C1:D1"/>
    <mergeCell ref="C2:D2"/>
    <mergeCell ref="C3:D3"/>
    <mergeCell ref="C4:D4"/>
    <mergeCell ref="A9:D9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0" fitToWidth="1" horizontalDpi="600" verticalDpi="600" orientation="portrait" paperSize="9" scale="7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1</cp:lastModifiedBy>
  <cp:lastPrinted>2024-03-27T11:09:05Z</cp:lastPrinted>
  <dcterms:created xsi:type="dcterms:W3CDTF">2022-02-10T08:45:29Z</dcterms:created>
  <dcterms:modified xsi:type="dcterms:W3CDTF">2024-03-27T11:09:09Z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1049-12.2.0.13201</vt:lpwstr>
  </property>
</Properties>
</file>